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7115" windowHeight="12780" activeTab="0"/>
  </bookViews>
  <sheets>
    <sheet name="rozpočet 2013" sheetId="1" r:id="rId1"/>
  </sheets>
  <definedNames/>
  <calcPr fullCalcOnLoad="1"/>
</workbook>
</file>

<file path=xl/sharedStrings.xml><?xml version="1.0" encoding="utf-8"?>
<sst xmlns="http://schemas.openxmlformats.org/spreadsheetml/2006/main" count="316" uniqueCount="220">
  <si>
    <t>Základní informace</t>
  </si>
  <si>
    <t>Návrh rozpočtu - příjmy / výdaje</t>
  </si>
  <si>
    <t>Oblast:</t>
  </si>
  <si>
    <t>AKTIVA:</t>
  </si>
  <si>
    <t>PASIVA:</t>
  </si>
  <si>
    <t>Příjmy</t>
  </si>
  <si>
    <t>Výdaje</t>
  </si>
  <si>
    <t>1.</t>
  </si>
  <si>
    <t>2.</t>
  </si>
  <si>
    <t>3.</t>
  </si>
  <si>
    <t>4.</t>
  </si>
  <si>
    <t>Ztráta - zisk minulých let</t>
  </si>
  <si>
    <t>CELKEM</t>
  </si>
  <si>
    <t>Rozdíl jmení účet 900-</t>
  </si>
  <si>
    <t>Hlavní rozpočet - vyrovnaný</t>
  </si>
  <si>
    <t>Oblast provozní</t>
  </si>
  <si>
    <t>Oblast mládeže</t>
  </si>
  <si>
    <t>Oblast STK</t>
  </si>
  <si>
    <t>Rozdíl</t>
  </si>
  <si>
    <t>A:</t>
  </si>
  <si>
    <t>zodpovídá předseda a hospodář JčŠS</t>
  </si>
  <si>
    <t>Kód</t>
  </si>
  <si>
    <t>AP1</t>
  </si>
  <si>
    <t>AP2</t>
  </si>
  <si>
    <t>AP3</t>
  </si>
  <si>
    <t>5.</t>
  </si>
  <si>
    <t>6.</t>
  </si>
  <si>
    <t>Bankovní poplatky</t>
  </si>
  <si>
    <t>Administrativní výdaje</t>
  </si>
  <si>
    <t>Provoz webových stránek</t>
  </si>
  <si>
    <t>Konference</t>
  </si>
  <si>
    <t>B:</t>
  </si>
  <si>
    <t xml:space="preserve">zodpovídá předseda KM + TMK JčŠS </t>
  </si>
  <si>
    <t>BP1</t>
  </si>
  <si>
    <t>BP2</t>
  </si>
  <si>
    <t>BP3</t>
  </si>
  <si>
    <t>BP4</t>
  </si>
  <si>
    <t>BP5</t>
  </si>
  <si>
    <t>BV5</t>
  </si>
  <si>
    <t>BV6</t>
  </si>
  <si>
    <t>BV7</t>
  </si>
  <si>
    <t>Krajský přebor jednotlivci HD 8</t>
  </si>
  <si>
    <t>finále - turnaj 1 den</t>
  </si>
  <si>
    <t>BV8</t>
  </si>
  <si>
    <t>Krajský přebor družstva mladší žáci</t>
  </si>
  <si>
    <t>BV9</t>
  </si>
  <si>
    <t>Krajský přebor družstva starší žáci</t>
  </si>
  <si>
    <t>BV10</t>
  </si>
  <si>
    <t>Krajský přebor škol 1.-5.třída</t>
  </si>
  <si>
    <t>BV11</t>
  </si>
  <si>
    <t>Krajský přebor škol 6.-9.třída</t>
  </si>
  <si>
    <t>BV12</t>
  </si>
  <si>
    <t>Krajský přebor škol SŠ a SOU</t>
  </si>
  <si>
    <t>BV13</t>
  </si>
  <si>
    <t>BV14</t>
  </si>
  <si>
    <t>BV15</t>
  </si>
  <si>
    <t>Oblast nepovinné akce:</t>
  </si>
  <si>
    <t>Soustředění mládeže</t>
  </si>
  <si>
    <t>BV16</t>
  </si>
  <si>
    <t>Representace</t>
  </si>
  <si>
    <t>BV17</t>
  </si>
  <si>
    <t>BV18</t>
  </si>
  <si>
    <t>BV19</t>
  </si>
  <si>
    <t>C:</t>
  </si>
  <si>
    <t>zodpovídá předseda STK JčŠS</t>
  </si>
  <si>
    <t>Podpora nákupu šach.materiálu</t>
  </si>
  <si>
    <t>postupová akce</t>
  </si>
  <si>
    <t>Přebor škol</t>
  </si>
  <si>
    <t>Přebor družstev</t>
  </si>
  <si>
    <t>Finále jednotlivců</t>
  </si>
  <si>
    <t>Výdělečně činní 19 - 64 let</t>
  </si>
  <si>
    <t>Důchodci nad 65 let</t>
  </si>
  <si>
    <t>Nevýdělečně činní -mládež do 18 let</t>
  </si>
  <si>
    <t>Poplatek za FIDE</t>
  </si>
  <si>
    <t xml:space="preserve">Dotace ŠSČR </t>
  </si>
  <si>
    <t xml:space="preserve">Dotace ČSTV </t>
  </si>
  <si>
    <t>Dotace Jč KÚ</t>
  </si>
  <si>
    <t>Příjmové možnosti</t>
  </si>
  <si>
    <t>Výdajové náklady</t>
  </si>
  <si>
    <t>předseda KŠS</t>
  </si>
  <si>
    <t>předseda STK</t>
  </si>
  <si>
    <t>předseda KM</t>
  </si>
  <si>
    <t>hospodář - vedení účetnictví</t>
  </si>
  <si>
    <t>vedoucí 1. divize</t>
  </si>
  <si>
    <t>vedoucí 2. divize</t>
  </si>
  <si>
    <t>vedoucí 3. divize - jih</t>
  </si>
  <si>
    <t>vedoucí 3. divize - východ</t>
  </si>
  <si>
    <t>vedoucí 3. divize - západ</t>
  </si>
  <si>
    <t>Sponzorské a jiné příjmy, včetně pokut</t>
  </si>
  <si>
    <t>Kvalifikační turnaje</t>
  </si>
  <si>
    <t xml:space="preserve">Krajský přebor mužů </t>
  </si>
  <si>
    <t>Praktický šach</t>
  </si>
  <si>
    <t>nepostupové akce</t>
  </si>
  <si>
    <t>Ostatní aktivity</t>
  </si>
  <si>
    <t>Krajský přebor v holanďanech</t>
  </si>
  <si>
    <t>Krajský přebor ve Fischerových šachách</t>
  </si>
  <si>
    <t>Krajský přebor družstev</t>
  </si>
  <si>
    <t>Soutěže družstev</t>
  </si>
  <si>
    <t>1. divize</t>
  </si>
  <si>
    <t>2. divize</t>
  </si>
  <si>
    <t>3. divize</t>
  </si>
  <si>
    <t>Krajský přebor juniorů a juniorek</t>
  </si>
  <si>
    <t>Různé</t>
  </si>
  <si>
    <t>A: Členské příspěvky</t>
  </si>
  <si>
    <t>B: Oblast provozní</t>
  </si>
  <si>
    <t>C: Oblast mládeže</t>
  </si>
  <si>
    <t>D: Oblast STK</t>
  </si>
  <si>
    <t>vícedenní akce</t>
  </si>
  <si>
    <t>jednodenní</t>
  </si>
  <si>
    <t>D:</t>
  </si>
  <si>
    <t>postupová akce kraje</t>
  </si>
  <si>
    <t>Krajský přebor jednotlivci HD 10, 12, 14, 16</t>
  </si>
  <si>
    <t>Krajský přebor jednotlivci H 10, 12, 14, 16</t>
  </si>
  <si>
    <t>Krajský přebor jednotlivci HD 10, 12, 14</t>
  </si>
  <si>
    <t>Poplatek</t>
  </si>
  <si>
    <t>povinná platba</t>
  </si>
  <si>
    <t>Odměny za práci a starostlivost</t>
  </si>
  <si>
    <t>(krytí nákladů na telefonování, dopisování,</t>
  </si>
  <si>
    <t>mailování, cestovné výdaje atd.)</t>
  </si>
  <si>
    <t>Nedefinované výdaje</t>
  </si>
  <si>
    <t>Praktický šach - open</t>
  </si>
  <si>
    <t>Bleskový šach - open</t>
  </si>
  <si>
    <t>Rapid šach - open</t>
  </si>
  <si>
    <t>Praktický šach - uzavřený turnaj</t>
  </si>
  <si>
    <t>kvalifikace č.1 - open</t>
  </si>
  <si>
    <t>kvalifikace č.2 - open</t>
  </si>
  <si>
    <t>kvalifikace č.3 - open</t>
  </si>
  <si>
    <t>kvalifikace č.4 - open</t>
  </si>
  <si>
    <t>kvalifikace č.5 - open</t>
  </si>
  <si>
    <t>Cen v turnaji</t>
  </si>
  <si>
    <t>Statut talentované mládeže</t>
  </si>
  <si>
    <t>E: Reserva</t>
  </si>
  <si>
    <t>CV1</t>
  </si>
  <si>
    <t>CV2</t>
  </si>
  <si>
    <t>CV3</t>
  </si>
  <si>
    <t>CV4</t>
  </si>
  <si>
    <t>CV5</t>
  </si>
  <si>
    <t>CV6</t>
  </si>
  <si>
    <t>CV7</t>
  </si>
  <si>
    <t>CV8</t>
  </si>
  <si>
    <t>CV9</t>
  </si>
  <si>
    <t>CV10</t>
  </si>
  <si>
    <t>CV11</t>
  </si>
  <si>
    <t>CV12</t>
  </si>
  <si>
    <t>CV15</t>
  </si>
  <si>
    <t>CV16</t>
  </si>
  <si>
    <t>CV17</t>
  </si>
  <si>
    <t>CV18</t>
  </si>
  <si>
    <t>DV1</t>
  </si>
  <si>
    <t>DV5</t>
  </si>
  <si>
    <t>DV6</t>
  </si>
  <si>
    <t>DV7</t>
  </si>
  <si>
    <t>DV8</t>
  </si>
  <si>
    <t>DV10</t>
  </si>
  <si>
    <t>DV11</t>
  </si>
  <si>
    <t>DV12</t>
  </si>
  <si>
    <t>DV13</t>
  </si>
  <si>
    <t>DP1</t>
  </si>
  <si>
    <t>DP5</t>
  </si>
  <si>
    <t>DP6</t>
  </si>
  <si>
    <t>DP7</t>
  </si>
  <si>
    <t>DP8</t>
  </si>
  <si>
    <t>DP10</t>
  </si>
  <si>
    <t>DP11</t>
  </si>
  <si>
    <t>DP12</t>
  </si>
  <si>
    <t>DP13</t>
  </si>
  <si>
    <t>CP1</t>
  </si>
  <si>
    <t>CP2</t>
  </si>
  <si>
    <t>CP3</t>
  </si>
  <si>
    <t>CP4</t>
  </si>
  <si>
    <t>CP5</t>
  </si>
  <si>
    <t>CP6</t>
  </si>
  <si>
    <t>CP7</t>
  </si>
  <si>
    <t>CP8</t>
  </si>
  <si>
    <t>CP9</t>
  </si>
  <si>
    <t>CP10</t>
  </si>
  <si>
    <t>CP11</t>
  </si>
  <si>
    <t>CP12</t>
  </si>
  <si>
    <t>CP15</t>
  </si>
  <si>
    <t>CP16</t>
  </si>
  <si>
    <t>CP17</t>
  </si>
  <si>
    <t>CP18</t>
  </si>
  <si>
    <t>BP6</t>
  </si>
  <si>
    <t>BP7</t>
  </si>
  <si>
    <t>BP8</t>
  </si>
  <si>
    <t>BP9</t>
  </si>
  <si>
    <t>BP10</t>
  </si>
  <si>
    <t>BP11</t>
  </si>
  <si>
    <t>BP12</t>
  </si>
  <si>
    <t>BP13</t>
  </si>
  <si>
    <t>BP14</t>
  </si>
  <si>
    <t>BP15</t>
  </si>
  <si>
    <t>BP16</t>
  </si>
  <si>
    <t>BP17</t>
  </si>
  <si>
    <t>BP18</t>
  </si>
  <si>
    <t>BP19</t>
  </si>
  <si>
    <t xml:space="preserve">Krajský přebor </t>
  </si>
  <si>
    <t xml:space="preserve">Kategorie mužů, žen, H20, D20, </t>
  </si>
  <si>
    <t>H18, D18 - týká se pouze daných ročníků</t>
  </si>
  <si>
    <t>DP2</t>
  </si>
  <si>
    <t>DV2</t>
  </si>
  <si>
    <t>DP3</t>
  </si>
  <si>
    <t>DP4</t>
  </si>
  <si>
    <t>DP9</t>
  </si>
  <si>
    <t>DV3</t>
  </si>
  <si>
    <t>DV4</t>
  </si>
  <si>
    <t>DV9</t>
  </si>
  <si>
    <t>Krajský přebor mužů a žen</t>
  </si>
  <si>
    <t>Školení rozhodčích , trenérů</t>
  </si>
  <si>
    <t>Zůstatek na účtu z roku 2011</t>
  </si>
  <si>
    <t>Zůstatek v pokladně z r 2011</t>
  </si>
  <si>
    <t xml:space="preserve">Návrh rozpočtu na r. 2013 JčŠS pro konverenci dne 23. 9. 2012 </t>
  </si>
  <si>
    <t>Převod z roku 2011 - reserva</t>
  </si>
  <si>
    <t>Daň</t>
  </si>
  <si>
    <t xml:space="preserve">BP20 </t>
  </si>
  <si>
    <t>BV20</t>
  </si>
  <si>
    <t>Členů k 17. 9. 2012</t>
  </si>
  <si>
    <t>Členské příspěvky na r. 2013</t>
  </si>
  <si>
    <t>počet členů k 17. 9. 2012</t>
  </si>
  <si>
    <t>sekretář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</si>
</sst>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20"/>
      <name val="Arial"/>
      <family val="2"/>
    </font>
    <font>
      <sz val="14"/>
      <name val="Arial"/>
      <family val="0"/>
    </font>
    <font>
      <b/>
      <sz val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0" xfId="0" applyFont="1" applyFill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13" xfId="0" applyFont="1" applyFill="1" applyBorder="1" applyAlignment="1">
      <alignment horizontal="left"/>
    </xf>
    <xf numFmtId="44" fontId="2" fillId="0" borderId="0" xfId="38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5" fillId="0" borderId="14" xfId="0" applyFont="1" applyFill="1" applyBorder="1" applyAlignment="1">
      <alignment/>
    </xf>
    <xf numFmtId="0" fontId="2" fillId="0" borderId="15" xfId="0" applyFont="1" applyFill="1" applyBorder="1" applyAlignment="1">
      <alignment horizontal="left"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6" xfId="0" applyFont="1" applyFill="1" applyBorder="1" applyAlignment="1">
      <alignment horizontal="center"/>
    </xf>
    <xf numFmtId="44" fontId="2" fillId="0" borderId="16" xfId="38" applyFont="1" applyFill="1" applyBorder="1" applyAlignment="1">
      <alignment/>
    </xf>
    <xf numFmtId="44" fontId="2" fillId="0" borderId="16" xfId="38" applyFont="1" applyFill="1" applyBorder="1" applyAlignment="1">
      <alignment horizontal="left"/>
    </xf>
    <xf numFmtId="44" fontId="2" fillId="0" borderId="17" xfId="38" applyFont="1" applyFill="1" applyBorder="1" applyAlignment="1">
      <alignment/>
    </xf>
    <xf numFmtId="0" fontId="2" fillId="0" borderId="0" xfId="0" applyFont="1" applyFill="1" applyAlignment="1">
      <alignment horizontal="left"/>
    </xf>
    <xf numFmtId="0" fontId="2" fillId="0" borderId="13" xfId="0" applyFont="1" applyFill="1" applyBorder="1" applyAlignment="1">
      <alignment horizontal="left"/>
    </xf>
    <xf numFmtId="44" fontId="2" fillId="0" borderId="0" xfId="38" applyFont="1" applyFill="1" applyBorder="1" applyAlignment="1">
      <alignment horizontal="left"/>
    </xf>
    <xf numFmtId="44" fontId="2" fillId="0" borderId="14" xfId="38" applyFont="1" applyFill="1" applyBorder="1" applyAlignment="1">
      <alignment/>
    </xf>
    <xf numFmtId="0" fontId="5" fillId="0" borderId="14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3" fillId="33" borderId="18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4" fillId="33" borderId="19" xfId="0" applyFont="1" applyFill="1" applyBorder="1" applyAlignment="1">
      <alignment horizontal="left"/>
    </xf>
    <xf numFmtId="0" fontId="4" fillId="33" borderId="2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2" fillId="34" borderId="19" xfId="0" applyFont="1" applyFill="1" applyBorder="1" applyAlignment="1">
      <alignment/>
    </xf>
    <xf numFmtId="0" fontId="5" fillId="35" borderId="18" xfId="0" applyFont="1" applyFill="1" applyBorder="1" applyAlignment="1">
      <alignment/>
    </xf>
    <xf numFmtId="0" fontId="5" fillId="35" borderId="19" xfId="0" applyFont="1" applyFill="1" applyBorder="1" applyAlignment="1">
      <alignment/>
    </xf>
    <xf numFmtId="0" fontId="5" fillId="35" borderId="20" xfId="0" applyFont="1" applyFill="1" applyBorder="1" applyAlignment="1">
      <alignment/>
    </xf>
    <xf numFmtId="0" fontId="5" fillId="35" borderId="19" xfId="0" applyFont="1" applyFill="1" applyBorder="1" applyAlignment="1">
      <alignment horizontal="left"/>
    </xf>
    <xf numFmtId="0" fontId="5" fillId="35" borderId="19" xfId="0" applyFont="1" applyFill="1" applyBorder="1" applyAlignment="1">
      <alignment horizontal="center"/>
    </xf>
    <xf numFmtId="0" fontId="5" fillId="35" borderId="20" xfId="0" applyFont="1" applyFill="1" applyBorder="1" applyAlignment="1">
      <alignment horizontal="center"/>
    </xf>
    <xf numFmtId="0" fontId="2" fillId="34" borderId="11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4" borderId="18" xfId="0" applyFont="1" applyFill="1" applyBorder="1" applyAlignment="1">
      <alignment horizontal="left"/>
    </xf>
    <xf numFmtId="44" fontId="5" fillId="34" borderId="19" xfId="38" applyFont="1" applyFill="1" applyBorder="1" applyAlignment="1">
      <alignment/>
    </xf>
    <xf numFmtId="44" fontId="5" fillId="34" borderId="19" xfId="38" applyFont="1" applyFill="1" applyBorder="1" applyAlignment="1">
      <alignment horizontal="left"/>
    </xf>
    <xf numFmtId="44" fontId="5" fillId="34" borderId="20" xfId="38" applyFont="1" applyFill="1" applyBorder="1" applyAlignment="1">
      <alignment/>
    </xf>
    <xf numFmtId="0" fontId="5" fillId="35" borderId="23" xfId="0" applyFont="1" applyFill="1" applyBorder="1" applyAlignment="1">
      <alignment/>
    </xf>
    <xf numFmtId="0" fontId="5" fillId="35" borderId="24" xfId="0" applyFont="1" applyFill="1" applyBorder="1" applyAlignment="1">
      <alignment/>
    </xf>
    <xf numFmtId="0" fontId="5" fillId="35" borderId="25" xfId="0" applyFont="1" applyFill="1" applyBorder="1" applyAlignment="1">
      <alignment/>
    </xf>
    <xf numFmtId="0" fontId="2" fillId="35" borderId="25" xfId="0" applyFont="1" applyFill="1" applyBorder="1" applyAlignment="1">
      <alignment/>
    </xf>
    <xf numFmtId="0" fontId="2" fillId="35" borderId="18" xfId="0" applyFont="1" applyFill="1" applyBorder="1" applyAlignment="1">
      <alignment/>
    </xf>
    <xf numFmtId="0" fontId="5" fillId="35" borderId="18" xfId="0" applyFont="1" applyFill="1" applyBorder="1" applyAlignment="1">
      <alignment horizontal="left"/>
    </xf>
    <xf numFmtId="44" fontId="2" fillId="0" borderId="25" xfId="38" applyFont="1" applyFill="1" applyBorder="1" applyAlignment="1">
      <alignment/>
    </xf>
    <xf numFmtId="44" fontId="2" fillId="0" borderId="25" xfId="38" applyFont="1" applyFill="1" applyBorder="1" applyAlignment="1">
      <alignment horizontal="left"/>
    </xf>
    <xf numFmtId="44" fontId="2" fillId="0" borderId="24" xfId="38" applyFont="1" applyFill="1" applyBorder="1" applyAlignment="1">
      <alignment/>
    </xf>
    <xf numFmtId="0" fontId="2" fillId="35" borderId="18" xfId="0" applyFont="1" applyFill="1" applyBorder="1" applyAlignment="1">
      <alignment horizontal="left"/>
    </xf>
    <xf numFmtId="44" fontId="2" fillId="34" borderId="19" xfId="38" applyFont="1" applyFill="1" applyBorder="1" applyAlignment="1">
      <alignment/>
    </xf>
    <xf numFmtId="44" fontId="2" fillId="34" borderId="19" xfId="38" applyFont="1" applyFill="1" applyBorder="1" applyAlignment="1">
      <alignment horizontal="left"/>
    </xf>
    <xf numFmtId="44" fontId="2" fillId="34" borderId="20" xfId="38" applyFont="1" applyFill="1" applyBorder="1" applyAlignment="1">
      <alignment/>
    </xf>
    <xf numFmtId="4" fontId="2" fillId="34" borderId="10" xfId="0" applyNumberFormat="1" applyFont="1" applyFill="1" applyBorder="1" applyAlignment="1">
      <alignment horizontal="center"/>
    </xf>
    <xf numFmtId="44" fontId="2" fillId="0" borderId="26" xfId="38" applyFont="1" applyFill="1" applyBorder="1" applyAlignment="1">
      <alignment/>
    </xf>
    <xf numFmtId="44" fontId="2" fillId="0" borderId="26" xfId="38" applyFont="1" applyFill="1" applyBorder="1" applyAlignment="1">
      <alignment horizontal="left"/>
    </xf>
    <xf numFmtId="44" fontId="2" fillId="0" borderId="27" xfId="38" applyFont="1" applyFill="1" applyBorder="1" applyAlignment="1">
      <alignment/>
    </xf>
    <xf numFmtId="44" fontId="2" fillId="0" borderId="0" xfId="0" applyNumberFormat="1" applyFont="1" applyFill="1" applyBorder="1" applyAlignment="1">
      <alignment horizontal="center"/>
    </xf>
    <xf numFmtId="0" fontId="2" fillId="35" borderId="19" xfId="0" applyFont="1" applyFill="1" applyBorder="1" applyAlignment="1">
      <alignment/>
    </xf>
    <xf numFmtId="0" fontId="2" fillId="35" borderId="20" xfId="0" applyFont="1" applyFill="1" applyBorder="1" applyAlignment="1">
      <alignment/>
    </xf>
    <xf numFmtId="0" fontId="2" fillId="0" borderId="23" xfId="0" applyFont="1" applyFill="1" applyBorder="1" applyAlignment="1">
      <alignment horizontal="left"/>
    </xf>
    <xf numFmtId="0" fontId="2" fillId="34" borderId="18" xfId="0" applyFont="1" applyFill="1" applyBorder="1" applyAlignment="1">
      <alignment/>
    </xf>
    <xf numFmtId="0" fontId="2" fillId="0" borderId="28" xfId="0" applyFont="1" applyFill="1" applyBorder="1" applyAlignment="1">
      <alignment horizontal="left"/>
    </xf>
    <xf numFmtId="0" fontId="4" fillId="33" borderId="19" xfId="0" applyFont="1" applyFill="1" applyBorder="1" applyAlignment="1">
      <alignment horizontal="center"/>
    </xf>
    <xf numFmtId="0" fontId="2" fillId="35" borderId="25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35" borderId="20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4" fontId="2" fillId="0" borderId="0" xfId="38" applyFont="1" applyFill="1" applyBorder="1" applyAlignment="1">
      <alignment horizontal="center"/>
    </xf>
    <xf numFmtId="0" fontId="2" fillId="34" borderId="19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36" borderId="11" xfId="0" applyFont="1" applyFill="1" applyBorder="1" applyAlignment="1">
      <alignment/>
    </xf>
    <xf numFmtId="0" fontId="2" fillId="36" borderId="10" xfId="0" applyFont="1" applyFill="1" applyBorder="1" applyAlignment="1">
      <alignment/>
    </xf>
    <xf numFmtId="0" fontId="2" fillId="36" borderId="10" xfId="0" applyFont="1" applyFill="1" applyBorder="1" applyAlignment="1">
      <alignment horizontal="center"/>
    </xf>
    <xf numFmtId="0" fontId="2" fillId="36" borderId="18" xfId="0" applyFont="1" applyFill="1" applyBorder="1" applyAlignment="1">
      <alignment horizontal="left"/>
    </xf>
    <xf numFmtId="44" fontId="5" fillId="36" borderId="19" xfId="38" applyFont="1" applyFill="1" applyBorder="1" applyAlignment="1">
      <alignment/>
    </xf>
    <xf numFmtId="44" fontId="5" fillId="36" borderId="19" xfId="38" applyFont="1" applyFill="1" applyBorder="1" applyAlignment="1">
      <alignment horizontal="left"/>
    </xf>
    <xf numFmtId="44" fontId="5" fillId="36" borderId="20" xfId="38" applyFont="1" applyFill="1" applyBorder="1" applyAlignment="1">
      <alignment/>
    </xf>
    <xf numFmtId="0" fontId="5" fillId="37" borderId="0" xfId="0" applyFont="1" applyFill="1" applyBorder="1" applyAlignment="1">
      <alignment/>
    </xf>
    <xf numFmtId="0" fontId="1" fillId="37" borderId="0" xfId="0" applyFont="1" applyFill="1" applyAlignment="1">
      <alignment horizontal="center"/>
    </xf>
    <xf numFmtId="0" fontId="6" fillId="35" borderId="19" xfId="0" applyFont="1" applyFill="1" applyBorder="1" applyAlignment="1">
      <alignment/>
    </xf>
    <xf numFmtId="4" fontId="2" fillId="0" borderId="16" xfId="0" applyNumberFormat="1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8"/>
  <sheetViews>
    <sheetView tabSelected="1" zoomScalePageLayoutView="0" workbookViewId="0" topLeftCell="A70">
      <selection activeCell="J48" sqref="J48"/>
    </sheetView>
  </sheetViews>
  <sheetFormatPr defaultColWidth="9.140625" defaultRowHeight="12.75"/>
  <cols>
    <col min="1" max="1" width="4.00390625" style="0" customWidth="1"/>
    <col min="2" max="2" width="31.28125" style="0" customWidth="1"/>
    <col min="3" max="3" width="30.00390625" style="0" customWidth="1"/>
    <col min="4" max="4" width="13.28125" style="0" customWidth="1"/>
    <col min="5" max="5" width="17.28125" style="0" customWidth="1"/>
    <col min="6" max="6" width="13.00390625" style="82" customWidth="1"/>
    <col min="7" max="7" width="4.421875" style="27" customWidth="1"/>
    <col min="8" max="8" width="12.28125" style="0" customWidth="1"/>
    <col min="9" max="9" width="5.421875" style="27" customWidth="1"/>
    <col min="10" max="10" width="12.00390625" style="0" customWidth="1"/>
    <col min="11" max="11" width="2.7109375" style="0" customWidth="1"/>
  </cols>
  <sheetData>
    <row r="1" spans="1:10" s="1" customFormat="1" ht="30.75" customHeight="1" thickBot="1">
      <c r="A1" s="30" t="s">
        <v>211</v>
      </c>
      <c r="B1" s="31"/>
      <c r="C1" s="31"/>
      <c r="D1" s="31"/>
      <c r="E1" s="31"/>
      <c r="F1" s="72"/>
      <c r="G1" s="32"/>
      <c r="H1" s="31"/>
      <c r="I1" s="32"/>
      <c r="J1" s="33"/>
    </row>
    <row r="2" spans="1:10" ht="15.75" customHeight="1" thickBot="1">
      <c r="A2" s="49"/>
      <c r="B2" s="50" t="s">
        <v>0</v>
      </c>
      <c r="C2" s="51" t="s">
        <v>212</v>
      </c>
      <c r="D2" s="51"/>
      <c r="E2" s="52"/>
      <c r="F2" s="73"/>
      <c r="G2" s="58"/>
      <c r="H2" s="67"/>
      <c r="I2" s="41" t="s">
        <v>1</v>
      </c>
      <c r="J2" s="68"/>
    </row>
    <row r="3" spans="1:10" ht="15.75" customHeight="1" thickBot="1">
      <c r="A3" s="53"/>
      <c r="B3" s="38" t="s">
        <v>2</v>
      </c>
      <c r="C3" s="41" t="s">
        <v>3</v>
      </c>
      <c r="D3" s="41"/>
      <c r="E3" s="41" t="s">
        <v>4</v>
      </c>
      <c r="F3" s="41"/>
      <c r="G3" s="54"/>
      <c r="H3" s="41" t="s">
        <v>5</v>
      </c>
      <c r="I3" s="40"/>
      <c r="J3" s="42" t="s">
        <v>6</v>
      </c>
    </row>
    <row r="4" spans="1:10" ht="15.75" customHeight="1">
      <c r="A4" s="7" t="s">
        <v>7</v>
      </c>
      <c r="B4" s="8" t="s">
        <v>209</v>
      </c>
      <c r="C4" s="9">
        <v>67693.53</v>
      </c>
      <c r="D4" s="9"/>
      <c r="E4" s="9">
        <v>0</v>
      </c>
      <c r="F4" s="74"/>
      <c r="G4" s="11"/>
      <c r="H4" s="12"/>
      <c r="I4" s="13"/>
      <c r="J4" s="14"/>
    </row>
    <row r="5" spans="1:10" ht="15.75" customHeight="1">
      <c r="A5" s="7" t="s">
        <v>8</v>
      </c>
      <c r="B5" s="8" t="s">
        <v>210</v>
      </c>
      <c r="C5" s="9">
        <v>311</v>
      </c>
      <c r="D5" s="9"/>
      <c r="E5" s="9">
        <v>0</v>
      </c>
      <c r="F5" s="74"/>
      <c r="G5" s="11"/>
      <c r="H5" s="12"/>
      <c r="I5" s="13"/>
      <c r="J5" s="14"/>
    </row>
    <row r="6" spans="1:10" ht="15.75" customHeight="1" thickBot="1">
      <c r="A6" s="7" t="s">
        <v>9</v>
      </c>
      <c r="B6" s="8" t="s">
        <v>11</v>
      </c>
      <c r="C6" s="9">
        <v>0</v>
      </c>
      <c r="D6" s="9"/>
      <c r="E6" s="9">
        <v>48004.53</v>
      </c>
      <c r="F6" s="74"/>
      <c r="G6" s="11"/>
      <c r="H6" s="12"/>
      <c r="I6" s="13"/>
      <c r="J6" s="14"/>
    </row>
    <row r="7" spans="1:10" ht="15.75" customHeight="1" thickBot="1">
      <c r="A7" s="43"/>
      <c r="B7" s="44" t="s">
        <v>12</v>
      </c>
      <c r="C7" s="62">
        <f>SUM(C4:C6)</f>
        <v>68004.53</v>
      </c>
      <c r="D7" s="62"/>
      <c r="E7" s="62">
        <f>SUM(E4:E6)</f>
        <v>48004.53</v>
      </c>
      <c r="F7" s="75"/>
      <c r="G7" s="45"/>
      <c r="H7" s="46">
        <f>SUM(H4:H6)</f>
        <v>0</v>
      </c>
      <c r="I7" s="47"/>
      <c r="J7" s="48">
        <f>SUM(J4:J7)</f>
        <v>0</v>
      </c>
    </row>
    <row r="8" spans="1:10" ht="15.75" customHeight="1" thickBot="1">
      <c r="A8" s="16"/>
      <c r="B8" s="17" t="s">
        <v>13</v>
      </c>
      <c r="C8" s="18"/>
      <c r="D8" s="18"/>
      <c r="E8" s="94">
        <f>C7-E7</f>
        <v>20000</v>
      </c>
      <c r="F8" s="18"/>
      <c r="G8" s="15"/>
      <c r="H8" s="19"/>
      <c r="I8" s="20"/>
      <c r="J8" s="21">
        <f>SUM(H7-J7)</f>
        <v>0</v>
      </c>
    </row>
    <row r="9" spans="1:10" ht="9.75" customHeight="1" thickBot="1">
      <c r="A9" s="2"/>
      <c r="B9" s="2"/>
      <c r="C9" s="2"/>
      <c r="D9" s="2"/>
      <c r="E9" s="2"/>
      <c r="F9" s="76"/>
      <c r="G9" s="22"/>
      <c r="H9" s="2"/>
      <c r="I9" s="22"/>
      <c r="J9" s="2"/>
    </row>
    <row r="10" spans="1:10" ht="15.75" customHeight="1" thickBot="1">
      <c r="A10" s="37"/>
      <c r="B10" s="38" t="s">
        <v>0</v>
      </c>
      <c r="C10" s="38" t="s">
        <v>14</v>
      </c>
      <c r="D10" s="38"/>
      <c r="E10" s="67"/>
      <c r="F10" s="77"/>
      <c r="G10" s="40"/>
      <c r="H10" s="38" t="s">
        <v>1</v>
      </c>
      <c r="I10" s="41"/>
      <c r="J10" s="39"/>
    </row>
    <row r="11" spans="1:10" ht="15.75" customHeight="1">
      <c r="A11" s="34"/>
      <c r="B11" s="35" t="s">
        <v>2</v>
      </c>
      <c r="C11" s="35"/>
      <c r="D11" s="35"/>
      <c r="E11" s="35"/>
      <c r="F11" s="78"/>
      <c r="G11" s="4"/>
      <c r="H11" s="3" t="s">
        <v>5</v>
      </c>
      <c r="I11" s="5"/>
      <c r="J11" s="6" t="s">
        <v>6</v>
      </c>
    </row>
    <row r="12" spans="1:10" ht="15.75" customHeight="1">
      <c r="A12" s="7" t="s">
        <v>7</v>
      </c>
      <c r="B12" s="8" t="s">
        <v>103</v>
      </c>
      <c r="C12" s="10"/>
      <c r="D12" s="10"/>
      <c r="E12" s="10"/>
      <c r="F12" s="74"/>
      <c r="G12" s="11"/>
      <c r="H12" s="66">
        <f>SUM(H24)</f>
        <v>57525</v>
      </c>
      <c r="I12" s="28"/>
      <c r="J12" s="26"/>
    </row>
    <row r="13" spans="1:10" ht="15.75" customHeight="1">
      <c r="A13" s="7" t="s">
        <v>8</v>
      </c>
      <c r="B13" s="8" t="s">
        <v>104</v>
      </c>
      <c r="C13" s="8"/>
      <c r="D13" s="8"/>
      <c r="E13" s="8"/>
      <c r="F13" s="79"/>
      <c r="G13" s="23"/>
      <c r="H13" s="12">
        <f>SUM(H49)</f>
        <v>0</v>
      </c>
      <c r="I13" s="24"/>
      <c r="J13" s="25">
        <f>SUM(J49)</f>
        <v>30570</v>
      </c>
    </row>
    <row r="14" spans="1:10" ht="15.75" customHeight="1">
      <c r="A14" s="7" t="s">
        <v>9</v>
      </c>
      <c r="B14" s="8" t="s">
        <v>105</v>
      </c>
      <c r="C14" s="8"/>
      <c r="D14" s="8"/>
      <c r="E14" s="8"/>
      <c r="F14" s="79"/>
      <c r="G14" s="23"/>
      <c r="H14" s="12">
        <v>0</v>
      </c>
      <c r="I14" s="24"/>
      <c r="J14" s="25">
        <f>SUM(J75)</f>
        <v>37500</v>
      </c>
    </row>
    <row r="15" spans="1:10" ht="15.75" customHeight="1">
      <c r="A15" s="7" t="s">
        <v>10</v>
      </c>
      <c r="B15" s="8" t="s">
        <v>106</v>
      </c>
      <c r="C15" s="8"/>
      <c r="D15" s="8"/>
      <c r="E15" s="8"/>
      <c r="F15" s="79"/>
      <c r="G15" s="23"/>
      <c r="H15" s="12">
        <f>SUM(H98)</f>
        <v>39000</v>
      </c>
      <c r="I15" s="24"/>
      <c r="J15" s="25">
        <f>SUM(J98)</f>
        <v>22000</v>
      </c>
    </row>
    <row r="16" spans="1:10" ht="15.75" customHeight="1" thickBot="1">
      <c r="A16" s="7" t="s">
        <v>25</v>
      </c>
      <c r="B16" s="8" t="s">
        <v>131</v>
      </c>
      <c r="C16" s="8"/>
      <c r="D16" s="8"/>
      <c r="E16" s="8"/>
      <c r="F16" s="79"/>
      <c r="G16" s="23"/>
      <c r="H16" s="12">
        <v>0</v>
      </c>
      <c r="I16" s="24"/>
      <c r="J16" s="25">
        <v>6455</v>
      </c>
    </row>
    <row r="17" spans="1:10" ht="15.75" customHeight="1" thickBot="1">
      <c r="A17" s="84"/>
      <c r="B17" s="85" t="s">
        <v>12</v>
      </c>
      <c r="C17" s="85"/>
      <c r="D17" s="85"/>
      <c r="E17" s="85"/>
      <c r="F17" s="86"/>
      <c r="G17" s="87"/>
      <c r="H17" s="88">
        <f>SUM(H12:H16)</f>
        <v>96525</v>
      </c>
      <c r="I17" s="89"/>
      <c r="J17" s="90">
        <f>SUM(J13:J16)</f>
        <v>96525</v>
      </c>
    </row>
    <row r="18" spans="1:10" ht="15.75" customHeight="1" thickBot="1">
      <c r="A18" s="16"/>
      <c r="B18" s="17" t="s">
        <v>18</v>
      </c>
      <c r="C18" s="17"/>
      <c r="D18" s="17"/>
      <c r="E18" s="17"/>
      <c r="F18" s="18"/>
      <c r="G18" s="15"/>
      <c r="H18" s="19"/>
      <c r="I18" s="20"/>
      <c r="J18" s="21">
        <f>SUM(H17-J17)</f>
        <v>0</v>
      </c>
    </row>
    <row r="19" spans="1:10" ht="8.25" customHeight="1" thickBot="1">
      <c r="A19" s="7"/>
      <c r="B19" s="8"/>
      <c r="C19" s="8"/>
      <c r="D19" s="8"/>
      <c r="E19" s="8"/>
      <c r="F19" s="79"/>
      <c r="G19" s="13"/>
      <c r="H19" s="12"/>
      <c r="I19" s="24"/>
      <c r="J19" s="12"/>
    </row>
    <row r="20" spans="1:10" ht="15.75" customHeight="1" thickBot="1">
      <c r="A20" s="37" t="s">
        <v>19</v>
      </c>
      <c r="B20" s="38" t="s">
        <v>217</v>
      </c>
      <c r="C20" s="38" t="s">
        <v>20</v>
      </c>
      <c r="D20" s="38"/>
      <c r="E20" s="41" t="s">
        <v>216</v>
      </c>
      <c r="F20" s="42" t="s">
        <v>114</v>
      </c>
      <c r="G20" s="40" t="s">
        <v>21</v>
      </c>
      <c r="H20" s="41" t="s">
        <v>5</v>
      </c>
      <c r="I20" s="40" t="s">
        <v>21</v>
      </c>
      <c r="J20" s="42" t="s">
        <v>6</v>
      </c>
    </row>
    <row r="21" spans="1:10" ht="15.75" customHeight="1">
      <c r="A21" s="7" t="s">
        <v>7</v>
      </c>
      <c r="B21" s="8" t="s">
        <v>218</v>
      </c>
      <c r="C21" s="8" t="s">
        <v>70</v>
      </c>
      <c r="D21" s="8"/>
      <c r="E21" s="76">
        <v>345</v>
      </c>
      <c r="F21" s="80">
        <v>130</v>
      </c>
      <c r="G21" s="23" t="s">
        <v>22</v>
      </c>
      <c r="H21" s="12">
        <f>SUM(E21*F21)</f>
        <v>44850</v>
      </c>
      <c r="I21" s="13"/>
      <c r="J21" s="26"/>
    </row>
    <row r="22" spans="1:10" ht="15.75" customHeight="1">
      <c r="A22" s="7"/>
      <c r="B22" s="92">
        <v>540</v>
      </c>
      <c r="C22" s="8" t="s">
        <v>71</v>
      </c>
      <c r="D22" s="8"/>
      <c r="E22" s="76">
        <v>52</v>
      </c>
      <c r="F22" s="80">
        <v>65</v>
      </c>
      <c r="G22" s="23" t="s">
        <v>23</v>
      </c>
      <c r="H22" s="12">
        <f>SUM(E22*F22)</f>
        <v>3380</v>
      </c>
      <c r="I22" s="24"/>
      <c r="J22" s="25"/>
    </row>
    <row r="23" spans="1:10" ht="15.75" customHeight="1" thickBot="1">
      <c r="A23" s="7"/>
      <c r="B23" s="91"/>
      <c r="C23" s="8" t="s">
        <v>72</v>
      </c>
      <c r="D23" s="8"/>
      <c r="E23" s="76">
        <v>143</v>
      </c>
      <c r="F23" s="80">
        <v>65</v>
      </c>
      <c r="G23" s="23" t="s">
        <v>24</v>
      </c>
      <c r="H23" s="12">
        <f>SUM(E23*F23)</f>
        <v>9295</v>
      </c>
      <c r="I23" s="24"/>
      <c r="J23" s="25"/>
    </row>
    <row r="24" spans="1:10" ht="15.75" customHeight="1" thickBot="1">
      <c r="A24" s="70"/>
      <c r="B24" s="36" t="s">
        <v>12</v>
      </c>
      <c r="C24" s="36"/>
      <c r="D24" s="36"/>
      <c r="E24" s="36"/>
      <c r="F24" s="81"/>
      <c r="G24" s="45"/>
      <c r="H24" s="46">
        <f>SUM(H21:H23)</f>
        <v>57525</v>
      </c>
      <c r="I24" s="47"/>
      <c r="J24" s="48">
        <f>SUM(J21:J23)</f>
        <v>0</v>
      </c>
    </row>
    <row r="25" spans="1:10" s="29" customFormat="1" ht="9.75" customHeight="1" thickBot="1">
      <c r="A25" s="8"/>
      <c r="B25" s="8"/>
      <c r="C25" s="8"/>
      <c r="D25" s="8"/>
      <c r="E25" s="8"/>
      <c r="F25" s="79"/>
      <c r="G25" s="13"/>
      <c r="H25" s="12"/>
      <c r="I25" s="24"/>
      <c r="J25" s="12"/>
    </row>
    <row r="26" spans="1:10" ht="15.75" customHeight="1" thickBot="1">
      <c r="A26" s="37" t="s">
        <v>31</v>
      </c>
      <c r="B26" s="93" t="s">
        <v>15</v>
      </c>
      <c r="C26" s="38" t="s">
        <v>20</v>
      </c>
      <c r="D26" s="38"/>
      <c r="E26" s="38"/>
      <c r="F26" s="42"/>
      <c r="G26" s="40" t="s">
        <v>21</v>
      </c>
      <c r="H26" s="41" t="s">
        <v>5</v>
      </c>
      <c r="I26" s="40" t="s">
        <v>21</v>
      </c>
      <c r="J26" s="42" t="s">
        <v>6</v>
      </c>
    </row>
    <row r="27" spans="1:10" ht="15.75" customHeight="1">
      <c r="A27" s="7"/>
      <c r="B27" s="10" t="s">
        <v>77</v>
      </c>
      <c r="C27" s="8"/>
      <c r="D27" s="8"/>
      <c r="E27" s="8"/>
      <c r="F27" s="79"/>
      <c r="G27" s="69"/>
      <c r="H27" s="55"/>
      <c r="I27" s="56"/>
      <c r="J27" s="57"/>
    </row>
    <row r="28" spans="1:10" ht="15.75" customHeight="1">
      <c r="A28" s="7" t="s">
        <v>7</v>
      </c>
      <c r="B28" s="8" t="s">
        <v>74</v>
      </c>
      <c r="C28" s="8"/>
      <c r="D28" s="8"/>
      <c r="E28" s="8"/>
      <c r="F28" s="66"/>
      <c r="G28" s="23" t="s">
        <v>33</v>
      </c>
      <c r="H28" s="12">
        <v>0</v>
      </c>
      <c r="I28" s="24"/>
      <c r="J28" s="25"/>
    </row>
    <row r="29" spans="1:10" ht="15.75" customHeight="1">
      <c r="A29" s="7" t="s">
        <v>8</v>
      </c>
      <c r="B29" s="8" t="s">
        <v>75</v>
      </c>
      <c r="C29" s="8"/>
      <c r="D29" s="8"/>
      <c r="E29" s="8"/>
      <c r="F29" s="79"/>
      <c r="G29" s="23" t="s">
        <v>34</v>
      </c>
      <c r="H29" s="12">
        <v>0</v>
      </c>
      <c r="I29" s="24"/>
      <c r="J29" s="25"/>
    </row>
    <row r="30" spans="1:10" ht="15.75" customHeight="1">
      <c r="A30" s="7" t="s">
        <v>9</v>
      </c>
      <c r="B30" s="8" t="s">
        <v>76</v>
      </c>
      <c r="C30" s="8"/>
      <c r="D30" s="8"/>
      <c r="E30" s="8"/>
      <c r="F30" s="79"/>
      <c r="G30" s="23" t="s">
        <v>35</v>
      </c>
      <c r="H30" s="12">
        <v>0</v>
      </c>
      <c r="I30" s="24"/>
      <c r="J30" s="25"/>
    </row>
    <row r="31" spans="1:10" ht="15.75" customHeight="1">
      <c r="A31" s="7" t="s">
        <v>10</v>
      </c>
      <c r="B31" s="8" t="s">
        <v>88</v>
      </c>
      <c r="C31" s="8"/>
      <c r="D31" s="8"/>
      <c r="E31" s="8"/>
      <c r="F31" s="79"/>
      <c r="G31" s="23" t="s">
        <v>36</v>
      </c>
      <c r="H31" s="12">
        <v>0</v>
      </c>
      <c r="I31" s="24"/>
      <c r="J31" s="25"/>
    </row>
    <row r="32" spans="1:10" ht="15.75" customHeight="1">
      <c r="A32" s="7"/>
      <c r="B32" s="10" t="s">
        <v>78</v>
      </c>
      <c r="C32" s="8"/>
      <c r="D32" s="8"/>
      <c r="E32" s="8"/>
      <c r="F32" s="79"/>
      <c r="G32" s="23"/>
      <c r="H32" s="12"/>
      <c r="I32" s="24"/>
      <c r="J32" s="25"/>
    </row>
    <row r="33" spans="1:10" ht="15.75" customHeight="1">
      <c r="A33" s="7" t="s">
        <v>7</v>
      </c>
      <c r="B33" s="8" t="s">
        <v>27</v>
      </c>
      <c r="C33" s="8"/>
      <c r="D33" s="8"/>
      <c r="E33" s="10" t="s">
        <v>115</v>
      </c>
      <c r="F33" s="79"/>
      <c r="G33" s="23" t="s">
        <v>37</v>
      </c>
      <c r="H33" s="12">
        <v>0</v>
      </c>
      <c r="I33" s="24" t="s">
        <v>38</v>
      </c>
      <c r="J33" s="25">
        <v>3500</v>
      </c>
    </row>
    <row r="34" spans="1:10" ht="15.75" customHeight="1">
      <c r="A34" s="7" t="s">
        <v>8</v>
      </c>
      <c r="B34" s="8" t="s">
        <v>29</v>
      </c>
      <c r="C34" s="8"/>
      <c r="D34" s="8"/>
      <c r="E34" s="10" t="s">
        <v>115</v>
      </c>
      <c r="F34" s="79"/>
      <c r="G34" s="23" t="s">
        <v>182</v>
      </c>
      <c r="H34" s="12"/>
      <c r="I34" s="24" t="s">
        <v>39</v>
      </c>
      <c r="J34" s="25">
        <v>4500</v>
      </c>
    </row>
    <row r="35" spans="1:10" ht="15.75" customHeight="1">
      <c r="A35" s="7" t="s">
        <v>9</v>
      </c>
      <c r="B35" s="8" t="s">
        <v>28</v>
      </c>
      <c r="C35" s="8"/>
      <c r="D35" s="8"/>
      <c r="E35" s="10" t="s">
        <v>115</v>
      </c>
      <c r="F35" s="79"/>
      <c r="G35" s="23" t="s">
        <v>183</v>
      </c>
      <c r="H35" s="12"/>
      <c r="I35" s="24" t="s">
        <v>40</v>
      </c>
      <c r="J35" s="25">
        <v>2000</v>
      </c>
    </row>
    <row r="36" spans="1:10" ht="15.75" customHeight="1">
      <c r="A36" s="7" t="s">
        <v>10</v>
      </c>
      <c r="B36" s="8" t="s">
        <v>30</v>
      </c>
      <c r="C36" s="8"/>
      <c r="D36" s="8"/>
      <c r="E36" s="8"/>
      <c r="F36" s="79"/>
      <c r="G36" s="23" t="s">
        <v>184</v>
      </c>
      <c r="H36" s="12"/>
      <c r="I36" s="24" t="s">
        <v>43</v>
      </c>
      <c r="J36" s="25">
        <v>500</v>
      </c>
    </row>
    <row r="37" spans="1:10" ht="15.75" customHeight="1">
      <c r="A37" s="7" t="s">
        <v>25</v>
      </c>
      <c r="B37" s="8" t="s">
        <v>119</v>
      </c>
      <c r="C37" s="8"/>
      <c r="D37" s="8"/>
      <c r="E37" s="8"/>
      <c r="F37" s="79"/>
      <c r="G37" s="23" t="s">
        <v>185</v>
      </c>
      <c r="H37" s="12"/>
      <c r="I37" s="24" t="s">
        <v>45</v>
      </c>
      <c r="J37" s="25">
        <v>420</v>
      </c>
    </row>
    <row r="38" spans="1:10" ht="15.75" customHeight="1">
      <c r="A38" s="7" t="s">
        <v>26</v>
      </c>
      <c r="B38" s="8" t="s">
        <v>116</v>
      </c>
      <c r="C38" s="8" t="s">
        <v>79</v>
      </c>
      <c r="D38" s="8"/>
      <c r="E38" s="8"/>
      <c r="F38" s="79"/>
      <c r="G38" s="23" t="s">
        <v>186</v>
      </c>
      <c r="H38" s="12"/>
      <c r="I38" s="24" t="s">
        <v>47</v>
      </c>
      <c r="J38" s="25">
        <v>1000</v>
      </c>
    </row>
    <row r="39" spans="1:10" ht="15.75" customHeight="1">
      <c r="A39" s="7"/>
      <c r="B39" s="8" t="s">
        <v>117</v>
      </c>
      <c r="C39" s="8" t="s">
        <v>80</v>
      </c>
      <c r="D39" s="8"/>
      <c r="E39" s="8"/>
      <c r="F39" s="79"/>
      <c r="G39" s="23" t="s">
        <v>187</v>
      </c>
      <c r="H39" s="12"/>
      <c r="I39" s="24" t="s">
        <v>49</v>
      </c>
      <c r="J39" s="25">
        <v>1000</v>
      </c>
    </row>
    <row r="40" spans="1:10" ht="15.75" customHeight="1">
      <c r="A40" s="7"/>
      <c r="B40" s="8" t="s">
        <v>118</v>
      </c>
      <c r="C40" s="8" t="s">
        <v>81</v>
      </c>
      <c r="D40" s="8"/>
      <c r="E40" s="8"/>
      <c r="F40" s="79"/>
      <c r="G40" s="23" t="s">
        <v>188</v>
      </c>
      <c r="H40" s="12"/>
      <c r="I40" s="24" t="s">
        <v>51</v>
      </c>
      <c r="J40" s="25">
        <v>1000</v>
      </c>
    </row>
    <row r="41" spans="1:10" ht="15.75" customHeight="1">
      <c r="A41" s="7"/>
      <c r="B41" s="8"/>
      <c r="C41" s="8" t="s">
        <v>219</v>
      </c>
      <c r="D41" s="8"/>
      <c r="E41" s="8"/>
      <c r="F41" s="79"/>
      <c r="G41" s="23" t="s">
        <v>189</v>
      </c>
      <c r="H41" s="12"/>
      <c r="I41" s="24" t="s">
        <v>53</v>
      </c>
      <c r="J41" s="25">
        <v>1000</v>
      </c>
    </row>
    <row r="42" spans="1:10" ht="15.75" customHeight="1">
      <c r="A42" s="7"/>
      <c r="B42" s="8"/>
      <c r="C42" s="8" t="s">
        <v>82</v>
      </c>
      <c r="D42" s="8"/>
      <c r="E42" s="8"/>
      <c r="F42" s="79"/>
      <c r="G42" s="23" t="s">
        <v>190</v>
      </c>
      <c r="H42" s="12"/>
      <c r="I42" s="24" t="s">
        <v>54</v>
      </c>
      <c r="J42" s="25">
        <v>7000</v>
      </c>
    </row>
    <row r="43" spans="1:10" ht="15.75" customHeight="1">
      <c r="A43" s="7"/>
      <c r="B43" s="8"/>
      <c r="C43" s="8" t="s">
        <v>83</v>
      </c>
      <c r="D43" s="8"/>
      <c r="E43" s="8"/>
      <c r="F43" s="79"/>
      <c r="G43" s="23" t="s">
        <v>191</v>
      </c>
      <c r="H43" s="12"/>
      <c r="I43" s="24" t="s">
        <v>55</v>
      </c>
      <c r="J43" s="25">
        <v>2000</v>
      </c>
    </row>
    <row r="44" spans="1:10" ht="15.75" customHeight="1">
      <c r="A44" s="7"/>
      <c r="B44" s="8"/>
      <c r="C44" s="8" t="s">
        <v>84</v>
      </c>
      <c r="D44" s="8"/>
      <c r="E44" s="8"/>
      <c r="F44" s="79"/>
      <c r="G44" s="23" t="s">
        <v>192</v>
      </c>
      <c r="H44" s="12"/>
      <c r="I44" s="24" t="s">
        <v>58</v>
      </c>
      <c r="J44" s="25">
        <v>2000</v>
      </c>
    </row>
    <row r="45" spans="1:10" ht="15.75" customHeight="1">
      <c r="A45" s="7"/>
      <c r="B45" s="8"/>
      <c r="C45" s="8" t="s">
        <v>85</v>
      </c>
      <c r="D45" s="8"/>
      <c r="E45" s="8"/>
      <c r="F45" s="79"/>
      <c r="G45" s="23" t="s">
        <v>193</v>
      </c>
      <c r="H45" s="12"/>
      <c r="I45" s="24" t="s">
        <v>60</v>
      </c>
      <c r="J45" s="25">
        <v>1000</v>
      </c>
    </row>
    <row r="46" spans="1:10" ht="15.75" customHeight="1">
      <c r="A46" s="7"/>
      <c r="B46" s="8"/>
      <c r="C46" s="8" t="s">
        <v>86</v>
      </c>
      <c r="D46" s="8"/>
      <c r="E46" s="8"/>
      <c r="F46" s="79"/>
      <c r="G46" s="23" t="s">
        <v>194</v>
      </c>
      <c r="H46" s="12"/>
      <c r="I46" s="24" t="s">
        <v>61</v>
      </c>
      <c r="J46" s="25">
        <v>1000</v>
      </c>
    </row>
    <row r="47" spans="1:10" ht="15.75" customHeight="1">
      <c r="A47" s="7"/>
      <c r="B47" s="8"/>
      <c r="C47" s="8" t="s">
        <v>87</v>
      </c>
      <c r="D47" s="8"/>
      <c r="E47" s="8"/>
      <c r="F47" s="79"/>
      <c r="G47" s="23" t="s">
        <v>195</v>
      </c>
      <c r="H47" s="12"/>
      <c r="I47" s="24" t="s">
        <v>62</v>
      </c>
      <c r="J47" s="25">
        <v>1000</v>
      </c>
    </row>
    <row r="48" spans="1:10" ht="13.5" thickBot="1">
      <c r="A48" s="7"/>
      <c r="B48" s="8"/>
      <c r="C48" s="8" t="s">
        <v>213</v>
      </c>
      <c r="D48" s="29"/>
      <c r="E48" s="29"/>
      <c r="F48" s="83"/>
      <c r="G48" s="23" t="s">
        <v>214</v>
      </c>
      <c r="H48" s="12"/>
      <c r="I48" s="24" t="s">
        <v>215</v>
      </c>
      <c r="J48" s="25">
        <v>1650</v>
      </c>
    </row>
    <row r="49" spans="1:10" ht="15.75" customHeight="1" thickBot="1">
      <c r="A49" s="43"/>
      <c r="B49" s="44" t="s">
        <v>12</v>
      </c>
      <c r="C49" s="44"/>
      <c r="D49" s="44"/>
      <c r="E49" s="44"/>
      <c r="F49" s="75"/>
      <c r="G49" s="45"/>
      <c r="H49" s="46">
        <f>SUM(H28:H38)</f>
        <v>0</v>
      </c>
      <c r="I49" s="47"/>
      <c r="J49" s="48">
        <f>SUM(J28:J48)</f>
        <v>30570</v>
      </c>
    </row>
    <row r="50" spans="1:10" s="29" customFormat="1" ht="9.75" customHeight="1" thickBot="1">
      <c r="A50" s="8"/>
      <c r="B50" s="8"/>
      <c r="C50" s="8"/>
      <c r="D50" s="8"/>
      <c r="E50" s="8"/>
      <c r="F50" s="79"/>
      <c r="G50" s="13"/>
      <c r="H50" s="12"/>
      <c r="I50" s="24"/>
      <c r="J50" s="12"/>
    </row>
    <row r="51" spans="1:10" ht="15.75" customHeight="1" thickBot="1">
      <c r="A51" s="37" t="s">
        <v>63</v>
      </c>
      <c r="B51" s="93" t="s">
        <v>16</v>
      </c>
      <c r="C51" s="38" t="s">
        <v>32</v>
      </c>
      <c r="D51" s="38"/>
      <c r="E51" s="38"/>
      <c r="F51" s="41" t="s">
        <v>129</v>
      </c>
      <c r="G51" s="40" t="s">
        <v>21</v>
      </c>
      <c r="H51" s="41" t="s">
        <v>5</v>
      </c>
      <c r="I51" s="40" t="s">
        <v>21</v>
      </c>
      <c r="J51" s="42" t="s">
        <v>6</v>
      </c>
    </row>
    <row r="52" spans="1:10" ht="15.75" customHeight="1">
      <c r="A52" s="7"/>
      <c r="B52" s="10" t="s">
        <v>89</v>
      </c>
      <c r="C52" s="8"/>
      <c r="D52" s="8"/>
      <c r="E52" s="8"/>
      <c r="F52" s="79"/>
      <c r="G52" s="23"/>
      <c r="H52" s="12"/>
      <c r="I52" s="13"/>
      <c r="J52" s="25"/>
    </row>
    <row r="53" spans="1:10" ht="15.75" customHeight="1">
      <c r="A53" s="7"/>
      <c r="B53" s="8" t="s">
        <v>111</v>
      </c>
      <c r="C53" s="8" t="s">
        <v>124</v>
      </c>
      <c r="D53" s="8" t="s">
        <v>108</v>
      </c>
      <c r="E53" s="8" t="s">
        <v>110</v>
      </c>
      <c r="F53" s="79">
        <v>12</v>
      </c>
      <c r="G53" s="23" t="s">
        <v>166</v>
      </c>
      <c r="H53" s="12"/>
      <c r="I53" s="13" t="s">
        <v>132</v>
      </c>
      <c r="J53" s="25">
        <v>2000</v>
      </c>
    </row>
    <row r="54" spans="1:10" ht="15.75" customHeight="1">
      <c r="A54" s="7"/>
      <c r="B54" s="8" t="s">
        <v>111</v>
      </c>
      <c r="C54" s="8" t="s">
        <v>125</v>
      </c>
      <c r="D54" s="8" t="s">
        <v>108</v>
      </c>
      <c r="E54" s="8" t="s">
        <v>110</v>
      </c>
      <c r="F54" s="79">
        <v>12</v>
      </c>
      <c r="G54" s="23" t="s">
        <v>167</v>
      </c>
      <c r="H54" s="12"/>
      <c r="I54" s="13" t="s">
        <v>133</v>
      </c>
      <c r="J54" s="25">
        <v>2000</v>
      </c>
    </row>
    <row r="55" spans="1:10" ht="15.75" customHeight="1">
      <c r="A55" s="7"/>
      <c r="B55" s="8" t="s">
        <v>111</v>
      </c>
      <c r="C55" s="8" t="s">
        <v>126</v>
      </c>
      <c r="D55" s="8" t="s">
        <v>108</v>
      </c>
      <c r="E55" s="8" t="s">
        <v>110</v>
      </c>
      <c r="F55" s="79">
        <v>12</v>
      </c>
      <c r="G55" s="23" t="s">
        <v>168</v>
      </c>
      <c r="H55" s="12"/>
      <c r="I55" s="13" t="s">
        <v>134</v>
      </c>
      <c r="J55" s="25">
        <v>2000</v>
      </c>
    </row>
    <row r="56" spans="1:10" ht="15.75" customHeight="1">
      <c r="A56" s="7"/>
      <c r="B56" s="8" t="s">
        <v>111</v>
      </c>
      <c r="C56" s="8" t="s">
        <v>127</v>
      </c>
      <c r="D56" s="8" t="s">
        <v>108</v>
      </c>
      <c r="E56" s="8" t="s">
        <v>110</v>
      </c>
      <c r="F56" s="79">
        <v>12</v>
      </c>
      <c r="G56" s="23" t="s">
        <v>169</v>
      </c>
      <c r="H56" s="12"/>
      <c r="I56" s="13" t="s">
        <v>135</v>
      </c>
      <c r="J56" s="25">
        <v>2000</v>
      </c>
    </row>
    <row r="57" spans="1:10" ht="15.75" customHeight="1">
      <c r="A57" s="7"/>
      <c r="B57" s="8" t="s">
        <v>111</v>
      </c>
      <c r="C57" s="8" t="s">
        <v>128</v>
      </c>
      <c r="D57" s="8" t="s">
        <v>108</v>
      </c>
      <c r="E57" s="8" t="s">
        <v>110</v>
      </c>
      <c r="F57" s="79">
        <v>12</v>
      </c>
      <c r="G57" s="23" t="s">
        <v>170</v>
      </c>
      <c r="H57" s="12"/>
      <c r="I57" s="13" t="s">
        <v>136</v>
      </c>
      <c r="J57" s="25">
        <v>2000</v>
      </c>
    </row>
    <row r="58" spans="1:10" ht="15.75" customHeight="1">
      <c r="A58" s="7"/>
      <c r="B58" s="10" t="s">
        <v>69</v>
      </c>
      <c r="C58" s="8"/>
      <c r="D58" s="8"/>
      <c r="E58" s="8"/>
      <c r="F58" s="79"/>
      <c r="G58" s="23"/>
      <c r="H58" s="12"/>
      <c r="I58" s="13"/>
      <c r="J58" s="25"/>
    </row>
    <row r="59" spans="1:10" ht="15.75" customHeight="1">
      <c r="A59" s="7"/>
      <c r="B59" s="8" t="s">
        <v>112</v>
      </c>
      <c r="C59" s="8" t="s">
        <v>123</v>
      </c>
      <c r="D59" s="8" t="s">
        <v>107</v>
      </c>
      <c r="E59" s="8" t="s">
        <v>66</v>
      </c>
      <c r="F59" s="79">
        <v>12</v>
      </c>
      <c r="G59" s="23" t="s">
        <v>171</v>
      </c>
      <c r="H59" s="12"/>
      <c r="I59" s="13" t="s">
        <v>137</v>
      </c>
      <c r="J59" s="25">
        <v>5000</v>
      </c>
    </row>
    <row r="60" spans="1:10" ht="15.75" customHeight="1">
      <c r="A60" s="7"/>
      <c r="B60" s="8" t="s">
        <v>113</v>
      </c>
      <c r="C60" s="8" t="s">
        <v>122</v>
      </c>
      <c r="D60" s="8" t="s">
        <v>108</v>
      </c>
      <c r="E60" s="8" t="s">
        <v>66</v>
      </c>
      <c r="F60" s="79">
        <v>18</v>
      </c>
      <c r="G60" s="23" t="s">
        <v>172</v>
      </c>
      <c r="H60" s="12"/>
      <c r="I60" s="13" t="s">
        <v>138</v>
      </c>
      <c r="J60" s="25">
        <v>2000</v>
      </c>
    </row>
    <row r="61" spans="1:10" ht="15.75" customHeight="1">
      <c r="A61" s="7"/>
      <c r="B61" s="10" t="s">
        <v>68</v>
      </c>
      <c r="C61" s="8"/>
      <c r="D61" s="8"/>
      <c r="E61" s="8"/>
      <c r="F61" s="79"/>
      <c r="G61" s="23"/>
      <c r="H61" s="12"/>
      <c r="I61" s="13"/>
      <c r="J61" s="25"/>
    </row>
    <row r="62" spans="1:10" ht="15.75" customHeight="1">
      <c r="A62" s="7"/>
      <c r="B62" s="8" t="s">
        <v>44</v>
      </c>
      <c r="C62" s="8" t="s">
        <v>42</v>
      </c>
      <c r="D62" s="8" t="s">
        <v>108</v>
      </c>
      <c r="E62" s="8" t="s">
        <v>66</v>
      </c>
      <c r="F62" s="79">
        <v>18</v>
      </c>
      <c r="G62" s="23" t="s">
        <v>173</v>
      </c>
      <c r="H62" s="12"/>
      <c r="I62" s="13" t="s">
        <v>139</v>
      </c>
      <c r="J62" s="25">
        <v>2500</v>
      </c>
    </row>
    <row r="63" spans="1:10" ht="15.75" customHeight="1">
      <c r="A63" s="7"/>
      <c r="B63" s="8" t="s">
        <v>46</v>
      </c>
      <c r="C63" s="8" t="s">
        <v>42</v>
      </c>
      <c r="D63" s="8" t="s">
        <v>108</v>
      </c>
      <c r="E63" s="8" t="s">
        <v>66</v>
      </c>
      <c r="F63" s="79">
        <v>18</v>
      </c>
      <c r="G63" s="23" t="s">
        <v>174</v>
      </c>
      <c r="H63" s="12"/>
      <c r="I63" s="13" t="s">
        <v>140</v>
      </c>
      <c r="J63" s="25">
        <v>2000</v>
      </c>
    </row>
    <row r="64" spans="1:10" ht="15.75" customHeight="1">
      <c r="A64" s="7"/>
      <c r="B64" s="10" t="s">
        <v>67</v>
      </c>
      <c r="C64" s="8"/>
      <c r="D64" s="8"/>
      <c r="E64" s="8"/>
      <c r="F64" s="79"/>
      <c r="G64" s="23"/>
      <c r="H64" s="12"/>
      <c r="I64" s="13"/>
      <c r="J64" s="25"/>
    </row>
    <row r="65" spans="1:10" ht="15.75" customHeight="1">
      <c r="A65" s="7"/>
      <c r="B65" s="8" t="s">
        <v>48</v>
      </c>
      <c r="C65" s="8" t="s">
        <v>42</v>
      </c>
      <c r="D65" s="8" t="s">
        <v>108</v>
      </c>
      <c r="E65" s="8" t="s">
        <v>66</v>
      </c>
      <c r="F65" s="79">
        <v>18</v>
      </c>
      <c r="G65" s="23" t="s">
        <v>175</v>
      </c>
      <c r="H65" s="12"/>
      <c r="I65" s="13" t="s">
        <v>141</v>
      </c>
      <c r="J65" s="25">
        <v>2000</v>
      </c>
    </row>
    <row r="66" spans="1:10" ht="15.75" customHeight="1">
      <c r="A66" s="7"/>
      <c r="B66" s="8" t="s">
        <v>50</v>
      </c>
      <c r="C66" s="8" t="s">
        <v>42</v>
      </c>
      <c r="D66" s="8" t="s">
        <v>108</v>
      </c>
      <c r="E66" s="8" t="s">
        <v>66</v>
      </c>
      <c r="F66" s="79">
        <v>18</v>
      </c>
      <c r="G66" s="23" t="s">
        <v>176</v>
      </c>
      <c r="H66" s="12"/>
      <c r="I66" s="13" t="s">
        <v>142</v>
      </c>
      <c r="J66" s="25">
        <v>2000</v>
      </c>
    </row>
    <row r="67" spans="1:10" ht="15.75" customHeight="1">
      <c r="A67" s="7"/>
      <c r="B67" s="8" t="s">
        <v>52</v>
      </c>
      <c r="C67" s="8" t="s">
        <v>42</v>
      </c>
      <c r="D67" s="8" t="s">
        <v>108</v>
      </c>
      <c r="E67" s="8" t="s">
        <v>66</v>
      </c>
      <c r="F67" s="79">
        <v>18</v>
      </c>
      <c r="G67" s="23" t="s">
        <v>177</v>
      </c>
      <c r="H67" s="12"/>
      <c r="I67" s="13" t="s">
        <v>143</v>
      </c>
      <c r="J67" s="25">
        <v>2000</v>
      </c>
    </row>
    <row r="68" spans="1:10" ht="15.75" customHeight="1">
      <c r="A68" s="7"/>
      <c r="B68" s="10" t="s">
        <v>56</v>
      </c>
      <c r="C68" s="8"/>
      <c r="D68" s="8"/>
      <c r="E68" s="8"/>
      <c r="F68" s="79"/>
      <c r="G68" s="23"/>
      <c r="H68" s="12"/>
      <c r="I68" s="13"/>
      <c r="J68" s="25"/>
    </row>
    <row r="69" spans="1:10" ht="15.75" customHeight="1">
      <c r="A69" s="7"/>
      <c r="B69" s="8" t="s">
        <v>41</v>
      </c>
      <c r="C69" s="8"/>
      <c r="D69" s="8"/>
      <c r="E69" s="8" t="s">
        <v>92</v>
      </c>
      <c r="F69" s="79">
        <v>6</v>
      </c>
      <c r="G69" s="23" t="s">
        <v>178</v>
      </c>
      <c r="H69" s="12"/>
      <c r="I69" s="13" t="s">
        <v>144</v>
      </c>
      <c r="J69" s="25">
        <v>0</v>
      </c>
    </row>
    <row r="70" spans="1:10" ht="15.75" customHeight="1">
      <c r="A70" s="7"/>
      <c r="B70" s="10" t="s">
        <v>93</v>
      </c>
      <c r="C70" s="8"/>
      <c r="D70" s="8"/>
      <c r="E70" s="8"/>
      <c r="F70" s="79"/>
      <c r="G70" s="23"/>
      <c r="H70" s="12"/>
      <c r="I70" s="13"/>
      <c r="J70" s="25"/>
    </row>
    <row r="71" spans="1:10" ht="15.75" customHeight="1">
      <c r="A71" s="7"/>
      <c r="B71" s="8" t="s">
        <v>57</v>
      </c>
      <c r="C71" s="8"/>
      <c r="D71" s="8"/>
      <c r="E71" s="10"/>
      <c r="F71" s="74"/>
      <c r="G71" s="23" t="s">
        <v>179</v>
      </c>
      <c r="H71" s="12"/>
      <c r="I71" s="13" t="s">
        <v>145</v>
      </c>
      <c r="J71" s="25">
        <v>0</v>
      </c>
    </row>
    <row r="72" spans="1:10" ht="15.75" customHeight="1">
      <c r="A72" s="7"/>
      <c r="B72" s="8" t="s">
        <v>59</v>
      </c>
      <c r="C72" s="8"/>
      <c r="D72" s="8"/>
      <c r="E72" s="8"/>
      <c r="F72" s="79"/>
      <c r="G72" s="23" t="s">
        <v>180</v>
      </c>
      <c r="H72" s="12"/>
      <c r="I72" s="13" t="s">
        <v>146</v>
      </c>
      <c r="J72" s="25">
        <v>2000</v>
      </c>
    </row>
    <row r="73" spans="1:10" ht="15.75" customHeight="1">
      <c r="A73" s="7"/>
      <c r="B73" s="8" t="s">
        <v>130</v>
      </c>
      <c r="C73" s="8"/>
      <c r="D73" s="8"/>
      <c r="E73" s="8"/>
      <c r="F73" s="79"/>
      <c r="G73" s="23" t="s">
        <v>181</v>
      </c>
      <c r="H73" s="12"/>
      <c r="I73" s="13" t="s">
        <v>147</v>
      </c>
      <c r="J73" s="25">
        <v>8000</v>
      </c>
    </row>
    <row r="74" spans="1:10" ht="15.75" customHeight="1" thickBot="1">
      <c r="A74" s="7"/>
      <c r="B74" s="8"/>
      <c r="C74" s="8"/>
      <c r="D74" s="8"/>
      <c r="E74" s="8"/>
      <c r="F74" s="79"/>
      <c r="G74" s="23"/>
      <c r="H74" s="12"/>
      <c r="I74" s="13"/>
      <c r="J74" s="25"/>
    </row>
    <row r="75" spans="1:10" ht="15.75" customHeight="1" thickBot="1">
      <c r="A75" s="43"/>
      <c r="B75" s="44" t="s">
        <v>12</v>
      </c>
      <c r="C75" s="44"/>
      <c r="D75" s="44"/>
      <c r="E75" s="44"/>
      <c r="F75" s="75"/>
      <c r="G75" s="45"/>
      <c r="H75" s="59">
        <f>SUM(H55:H74)</f>
        <v>0</v>
      </c>
      <c r="I75" s="60"/>
      <c r="J75" s="61">
        <f>SUM(J53:J74)</f>
        <v>37500</v>
      </c>
    </row>
    <row r="76" spans="1:10" s="29" customFormat="1" ht="9.75" customHeight="1" thickBot="1">
      <c r="A76" s="8"/>
      <c r="B76" s="8"/>
      <c r="C76" s="8"/>
      <c r="D76" s="8"/>
      <c r="E76" s="8"/>
      <c r="F76" s="79"/>
      <c r="G76" s="13"/>
      <c r="H76" s="12"/>
      <c r="I76" s="24"/>
      <c r="J76" s="12"/>
    </row>
    <row r="77" spans="1:10" ht="15.75" customHeight="1" thickBot="1">
      <c r="A77" s="37" t="s">
        <v>109</v>
      </c>
      <c r="B77" s="93" t="s">
        <v>17</v>
      </c>
      <c r="C77" s="38" t="s">
        <v>64</v>
      </c>
      <c r="D77" s="38"/>
      <c r="E77" s="38"/>
      <c r="F77" s="41" t="s">
        <v>129</v>
      </c>
      <c r="G77" s="40" t="s">
        <v>21</v>
      </c>
      <c r="H77" s="41" t="s">
        <v>5</v>
      </c>
      <c r="I77" s="40" t="s">
        <v>21</v>
      </c>
      <c r="J77" s="42" t="s">
        <v>6</v>
      </c>
    </row>
    <row r="78" spans="1:10" ht="15.75" customHeight="1">
      <c r="A78" s="7"/>
      <c r="B78" s="10" t="s">
        <v>69</v>
      </c>
      <c r="C78" s="8"/>
      <c r="D78" s="8"/>
      <c r="E78" s="8"/>
      <c r="F78" s="79"/>
      <c r="G78" s="23"/>
      <c r="H78" s="12"/>
      <c r="I78" s="24"/>
      <c r="J78" s="25"/>
    </row>
    <row r="79" spans="1:10" ht="15.75" customHeight="1">
      <c r="A79" s="7"/>
      <c r="B79" s="8" t="s">
        <v>196</v>
      </c>
      <c r="C79" s="8" t="s">
        <v>120</v>
      </c>
      <c r="D79" s="8" t="s">
        <v>107</v>
      </c>
      <c r="E79" s="8" t="s">
        <v>66</v>
      </c>
      <c r="F79" s="79"/>
      <c r="G79" s="23" t="s">
        <v>157</v>
      </c>
      <c r="H79" s="12"/>
      <c r="I79" s="24" t="s">
        <v>148</v>
      </c>
      <c r="J79" s="25">
        <v>6000</v>
      </c>
    </row>
    <row r="80" spans="1:10" ht="15.75" customHeight="1">
      <c r="A80" s="7"/>
      <c r="B80" s="8" t="s">
        <v>197</v>
      </c>
      <c r="C80" s="8"/>
      <c r="D80" s="8"/>
      <c r="E80" s="8"/>
      <c r="F80" s="79"/>
      <c r="G80" s="23"/>
      <c r="H80" s="12"/>
      <c r="I80" s="24"/>
      <c r="J80" s="25">
        <v>1000</v>
      </c>
    </row>
    <row r="81" spans="1:10" ht="15.75" customHeight="1">
      <c r="A81" s="7"/>
      <c r="B81" s="8" t="s">
        <v>198</v>
      </c>
      <c r="C81" s="8"/>
      <c r="D81" s="8"/>
      <c r="E81" s="8"/>
      <c r="F81" s="79"/>
      <c r="G81" s="23"/>
      <c r="H81" s="12"/>
      <c r="I81" s="24"/>
      <c r="J81" s="25">
        <v>1000</v>
      </c>
    </row>
    <row r="82" spans="1:10" ht="15.75" customHeight="1">
      <c r="A82" s="7"/>
      <c r="B82" s="8" t="s">
        <v>90</v>
      </c>
      <c r="C82" s="8" t="s">
        <v>121</v>
      </c>
      <c r="D82" s="8"/>
      <c r="E82" s="8"/>
      <c r="F82" s="79"/>
      <c r="G82" s="23" t="s">
        <v>199</v>
      </c>
      <c r="H82" s="12"/>
      <c r="I82" s="24" t="s">
        <v>200</v>
      </c>
      <c r="J82" s="25">
        <v>1000</v>
      </c>
    </row>
    <row r="83" spans="1:10" ht="15.75" customHeight="1">
      <c r="A83" s="7"/>
      <c r="B83" s="10" t="s">
        <v>97</v>
      </c>
      <c r="C83" s="8"/>
      <c r="D83" s="8"/>
      <c r="E83" s="8"/>
      <c r="F83" s="79"/>
      <c r="G83" s="23"/>
      <c r="H83" s="12"/>
      <c r="I83" s="24"/>
      <c r="J83" s="25"/>
    </row>
    <row r="84" spans="1:10" ht="15.75" customHeight="1">
      <c r="A84" s="7"/>
      <c r="B84" s="8" t="s">
        <v>98</v>
      </c>
      <c r="C84" s="8" t="s">
        <v>91</v>
      </c>
      <c r="D84" s="8" t="s">
        <v>107</v>
      </c>
      <c r="E84" s="8" t="s">
        <v>66</v>
      </c>
      <c r="F84" s="79"/>
      <c r="G84" s="23" t="s">
        <v>201</v>
      </c>
      <c r="H84" s="12">
        <v>15600</v>
      </c>
      <c r="I84" s="24" t="s">
        <v>204</v>
      </c>
      <c r="J84" s="25"/>
    </row>
    <row r="85" spans="1:10" ht="15.75" customHeight="1">
      <c r="A85" s="7"/>
      <c r="B85" s="8" t="s">
        <v>99</v>
      </c>
      <c r="C85" s="8" t="s">
        <v>91</v>
      </c>
      <c r="D85" s="8" t="s">
        <v>107</v>
      </c>
      <c r="E85" s="8" t="s">
        <v>66</v>
      </c>
      <c r="F85" s="79"/>
      <c r="G85" s="23" t="s">
        <v>202</v>
      </c>
      <c r="H85" s="12">
        <v>10800</v>
      </c>
      <c r="I85" s="24" t="s">
        <v>205</v>
      </c>
      <c r="J85" s="25"/>
    </row>
    <row r="86" spans="1:10" ht="15.75" customHeight="1">
      <c r="A86" s="7"/>
      <c r="B86" s="8" t="s">
        <v>100</v>
      </c>
      <c r="C86" s="8" t="s">
        <v>91</v>
      </c>
      <c r="D86" s="8" t="s">
        <v>107</v>
      </c>
      <c r="E86" s="8" t="s">
        <v>66</v>
      </c>
      <c r="F86" s="79"/>
      <c r="G86" s="23" t="s">
        <v>158</v>
      </c>
      <c r="H86" s="12">
        <v>12600</v>
      </c>
      <c r="I86" s="24" t="s">
        <v>149</v>
      </c>
      <c r="J86" s="25"/>
    </row>
    <row r="87" spans="1:10" ht="15.75" customHeight="1">
      <c r="A87" s="7"/>
      <c r="B87" s="8" t="s">
        <v>96</v>
      </c>
      <c r="C87" s="8" t="s">
        <v>122</v>
      </c>
      <c r="D87" s="8" t="s">
        <v>108</v>
      </c>
      <c r="E87" s="8" t="s">
        <v>66</v>
      </c>
      <c r="F87" s="79">
        <v>12</v>
      </c>
      <c r="G87" s="23" t="s">
        <v>159</v>
      </c>
      <c r="H87" s="12"/>
      <c r="I87" s="24" t="s">
        <v>150</v>
      </c>
      <c r="J87" s="25">
        <v>2400</v>
      </c>
    </row>
    <row r="88" spans="1:10" ht="15.75" customHeight="1">
      <c r="A88" s="7"/>
      <c r="B88" s="10" t="s">
        <v>56</v>
      </c>
      <c r="C88" s="8"/>
      <c r="D88" s="8"/>
      <c r="E88" s="8"/>
      <c r="F88" s="79"/>
      <c r="G88" s="23"/>
      <c r="H88" s="12"/>
      <c r="I88" s="24"/>
      <c r="J88" s="25"/>
    </row>
    <row r="89" spans="1:10" ht="15.75" customHeight="1">
      <c r="A89" s="7"/>
      <c r="B89" s="8" t="s">
        <v>207</v>
      </c>
      <c r="C89" s="8" t="s">
        <v>122</v>
      </c>
      <c r="D89" s="8" t="s">
        <v>108</v>
      </c>
      <c r="E89" s="8" t="s">
        <v>92</v>
      </c>
      <c r="F89" s="79">
        <v>6</v>
      </c>
      <c r="G89" s="23" t="s">
        <v>160</v>
      </c>
      <c r="H89" s="12"/>
      <c r="I89" s="24" t="s">
        <v>151</v>
      </c>
      <c r="J89" s="25">
        <v>1800</v>
      </c>
    </row>
    <row r="90" spans="1:10" ht="15.75" customHeight="1">
      <c r="A90" s="7"/>
      <c r="B90" s="8" t="s">
        <v>101</v>
      </c>
      <c r="C90" s="8" t="s">
        <v>122</v>
      </c>
      <c r="D90" s="8" t="s">
        <v>108</v>
      </c>
      <c r="E90" s="8" t="s">
        <v>92</v>
      </c>
      <c r="F90" s="79">
        <v>6</v>
      </c>
      <c r="G90" s="23" t="s">
        <v>161</v>
      </c>
      <c r="H90" s="12"/>
      <c r="I90" s="24" t="s">
        <v>152</v>
      </c>
      <c r="J90" s="25">
        <v>1800</v>
      </c>
    </row>
    <row r="91" spans="1:10" ht="15.75" customHeight="1">
      <c r="A91" s="7"/>
      <c r="B91" s="8" t="s">
        <v>94</v>
      </c>
      <c r="C91" s="8"/>
      <c r="D91" s="8" t="s">
        <v>108</v>
      </c>
      <c r="E91" s="8" t="s">
        <v>92</v>
      </c>
      <c r="F91" s="79">
        <v>6</v>
      </c>
      <c r="G91" s="23" t="s">
        <v>203</v>
      </c>
      <c r="H91" s="12"/>
      <c r="I91" s="24" t="s">
        <v>206</v>
      </c>
      <c r="J91" s="25">
        <v>0</v>
      </c>
    </row>
    <row r="92" spans="1:10" ht="15.75" customHeight="1">
      <c r="A92" s="7"/>
      <c r="B92" s="8" t="s">
        <v>95</v>
      </c>
      <c r="C92" s="8"/>
      <c r="D92" s="8" t="s">
        <v>108</v>
      </c>
      <c r="E92" s="8" t="s">
        <v>92</v>
      </c>
      <c r="F92" s="79">
        <v>3</v>
      </c>
      <c r="G92" s="23" t="s">
        <v>162</v>
      </c>
      <c r="H92" s="12"/>
      <c r="I92" s="24" t="s">
        <v>153</v>
      </c>
      <c r="J92" s="25">
        <v>0</v>
      </c>
    </row>
    <row r="93" spans="1:10" ht="15.75" customHeight="1">
      <c r="A93" s="7"/>
      <c r="B93" s="10" t="s">
        <v>102</v>
      </c>
      <c r="C93" s="8"/>
      <c r="D93" s="8"/>
      <c r="E93" s="8"/>
      <c r="F93" s="79"/>
      <c r="G93" s="23"/>
      <c r="H93" s="12"/>
      <c r="I93" s="24"/>
      <c r="J93" s="25"/>
    </row>
    <row r="94" spans="1:10" ht="15.75" customHeight="1">
      <c r="A94" s="7"/>
      <c r="B94" s="8" t="s">
        <v>73</v>
      </c>
      <c r="C94" s="8"/>
      <c r="D94" s="8"/>
      <c r="E94" s="8"/>
      <c r="F94" s="79"/>
      <c r="G94" s="23" t="s">
        <v>163</v>
      </c>
      <c r="H94" s="12"/>
      <c r="I94" s="24" t="s">
        <v>154</v>
      </c>
      <c r="J94" s="25">
        <v>6000</v>
      </c>
    </row>
    <row r="95" spans="1:10" ht="15.75" customHeight="1">
      <c r="A95" s="7"/>
      <c r="B95" s="10" t="s">
        <v>56</v>
      </c>
      <c r="C95" s="10"/>
      <c r="D95" s="10"/>
      <c r="E95" s="10"/>
      <c r="F95" s="74"/>
      <c r="G95" s="23"/>
      <c r="H95" s="12"/>
      <c r="I95" s="24"/>
      <c r="J95" s="25"/>
    </row>
    <row r="96" spans="1:10" ht="15.75" customHeight="1">
      <c r="A96" s="7"/>
      <c r="B96" s="8" t="s">
        <v>208</v>
      </c>
      <c r="C96" s="8"/>
      <c r="D96" s="8"/>
      <c r="E96" s="8"/>
      <c r="F96" s="79"/>
      <c r="G96" s="23" t="s">
        <v>164</v>
      </c>
      <c r="H96" s="12"/>
      <c r="I96" s="24" t="s">
        <v>155</v>
      </c>
      <c r="J96" s="25">
        <v>0</v>
      </c>
    </row>
    <row r="97" spans="1:10" ht="15.75" customHeight="1" thickBot="1">
      <c r="A97" s="7"/>
      <c r="B97" s="8" t="s">
        <v>65</v>
      </c>
      <c r="C97" s="8"/>
      <c r="D97" s="8"/>
      <c r="E97" s="8"/>
      <c r="F97" s="79"/>
      <c r="G97" s="71" t="s">
        <v>165</v>
      </c>
      <c r="H97" s="63"/>
      <c r="I97" s="64" t="s">
        <v>156</v>
      </c>
      <c r="J97" s="65">
        <v>1000</v>
      </c>
    </row>
    <row r="98" spans="1:10" ht="15.75" customHeight="1" thickBot="1">
      <c r="A98" s="43"/>
      <c r="B98" s="44" t="s">
        <v>12</v>
      </c>
      <c r="C98" s="44"/>
      <c r="D98" s="44"/>
      <c r="E98" s="44"/>
      <c r="F98" s="75"/>
      <c r="G98" s="45"/>
      <c r="H98" s="59">
        <f>SUM(H80:H96)</f>
        <v>39000</v>
      </c>
      <c r="I98" s="60"/>
      <c r="J98" s="61">
        <f>SUM(J79:J97)</f>
        <v>22000</v>
      </c>
    </row>
  </sheetData>
  <sheetProtection/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  <rowBreaks count="3" manualBreakCount="3">
    <brk id="25" max="255" man="1"/>
    <brk id="50" max="255" man="1"/>
    <brk id="7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 Odehnal</dc:creator>
  <cp:keywords/>
  <dc:description/>
  <cp:lastModifiedBy>Andrea Odehnalová</cp:lastModifiedBy>
  <cp:lastPrinted>2009-06-30T07:08:55Z</cp:lastPrinted>
  <dcterms:created xsi:type="dcterms:W3CDTF">2009-03-04T10:44:20Z</dcterms:created>
  <dcterms:modified xsi:type="dcterms:W3CDTF">2012-09-23T09:13:56Z</dcterms:modified>
  <cp:category/>
  <cp:version/>
  <cp:contentType/>
  <cp:contentStatus/>
</cp:coreProperties>
</file>